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35" windowWidth="14355" windowHeight="6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G4"/>
  <c r="I25"/>
  <c r="E9"/>
  <c r="H7"/>
  <c r="I7"/>
  <c r="J7"/>
  <c r="K7"/>
  <c r="L7"/>
  <c r="G7"/>
  <c r="H4"/>
  <c r="I4"/>
  <c r="J4"/>
  <c r="K4"/>
  <c r="L4"/>
  <c r="H5"/>
  <c r="I5"/>
  <c r="J5"/>
  <c r="K5"/>
  <c r="L5"/>
  <c r="H3"/>
  <c r="I3"/>
  <c r="J3"/>
  <c r="K3"/>
  <c r="L3"/>
  <c r="G3"/>
  <c r="F10"/>
  <c r="F11"/>
  <c r="G18" l="1"/>
  <c r="G15"/>
  <c r="G16" s="1"/>
  <c r="G17" s="1"/>
  <c r="F9"/>
  <c r="G19"/>
  <c r="I18" l="1"/>
  <c r="H19"/>
  <c r="I15"/>
  <c r="J19"/>
  <c r="J15"/>
  <c r="J18"/>
  <c r="I19"/>
  <c r="H15"/>
  <c r="H16" s="1"/>
  <c r="H17" s="1"/>
  <c r="H18"/>
  <c r="I16" l="1"/>
  <c r="J16" s="1"/>
  <c r="K19"/>
  <c r="K15"/>
  <c r="K18"/>
  <c r="I17" l="1"/>
  <c r="L15"/>
  <c r="L19"/>
  <c r="L18"/>
  <c r="K16"/>
  <c r="J17"/>
  <c r="L16" l="1"/>
  <c r="L17" s="1"/>
  <c r="K17"/>
  <c r="G21" l="1"/>
</calcChain>
</file>

<file path=xl/sharedStrings.xml><?xml version="1.0" encoding="utf-8"?>
<sst xmlns="http://schemas.openxmlformats.org/spreadsheetml/2006/main" count="31" uniqueCount="28">
  <si>
    <t>ayda</t>
  </si>
  <si>
    <t>part</t>
  </si>
  <si>
    <t>deneyim</t>
  </si>
  <si>
    <t>deneyimsiz</t>
  </si>
  <si>
    <t>maas</t>
  </si>
  <si>
    <t>toplam</t>
  </si>
  <si>
    <t>işten çıkarma tam</t>
  </si>
  <si>
    <t>deneyim tam</t>
  </si>
  <si>
    <t>deneyimsiz tam</t>
  </si>
  <si>
    <t>tam alma</t>
  </si>
  <si>
    <t>tam çıkarma</t>
  </si>
  <si>
    <t>üretim</t>
  </si>
  <si>
    <t>envanter</t>
  </si>
  <si>
    <t>envanter maliyet</t>
  </si>
  <si>
    <t>yarı zamanlı</t>
  </si>
  <si>
    <t>birim maliyeti</t>
  </si>
  <si>
    <t xml:space="preserve">haz </t>
  </si>
  <si>
    <t>temmuz</t>
  </si>
  <si>
    <t>part time eleman</t>
  </si>
  <si>
    <t>deneyim tam eleman</t>
  </si>
  <si>
    <t>deneyimsiz tam eleman</t>
  </si>
  <si>
    <t>haziran</t>
  </si>
  <si>
    <t>agustos</t>
  </si>
  <si>
    <t>eylül</t>
  </si>
  <si>
    <t xml:space="preserve">ekim </t>
  </si>
  <si>
    <t>kasım</t>
  </si>
  <si>
    <t xml:space="preserve"> Birinci grubun cevabı</t>
  </si>
  <si>
    <t>birinci grubun cevabı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</si>
</sst>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1.5"/>
      <color rgb="FF000000"/>
      <name val="Arial"/>
      <family val="2"/>
      <charset val="162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/>
    <xf numFmtId="0" fontId="2" fillId="3" borderId="0" xfId="0" applyFont="1" applyFill="1"/>
    <xf numFmtId="0" fontId="0" fillId="0" borderId="0" xfId="0" applyAlignment="1">
      <alignment horizontal="left"/>
    </xf>
    <xf numFmtId="0" fontId="0" fillId="4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M25"/>
  <sheetViews>
    <sheetView tabSelected="1" topLeftCell="A7" workbookViewId="0">
      <selection activeCell="P10" sqref="P10:P11"/>
    </sheetView>
  </sheetViews>
  <sheetFormatPr defaultRowHeight="15"/>
  <cols>
    <col min="3" max="3" width="11.140625" bestFit="1" customWidth="1"/>
    <col min="4" max="4" width="11.5703125" bestFit="1" customWidth="1"/>
    <col min="5" max="5" width="20.140625" bestFit="1" customWidth="1"/>
    <col min="6" max="6" width="16.5703125" style="7" bestFit="1" customWidth="1"/>
  </cols>
  <sheetData>
    <row r="1" spans="3:13" ht="15.75" thickBot="1">
      <c r="G1" t="s">
        <v>16</v>
      </c>
      <c r="H1" t="s">
        <v>17</v>
      </c>
    </row>
    <row r="2" spans="3:13" ht="15.75" thickBot="1">
      <c r="G2" s="1">
        <v>4000</v>
      </c>
      <c r="H2" s="2">
        <v>2800</v>
      </c>
      <c r="I2" s="2">
        <v>1100</v>
      </c>
      <c r="J2" s="2">
        <v>3000</v>
      </c>
      <c r="K2" s="2">
        <v>2200</v>
      </c>
      <c r="L2" s="2">
        <v>4700</v>
      </c>
    </row>
    <row r="3" spans="3:13">
      <c r="F3" s="7" t="s">
        <v>1</v>
      </c>
      <c r="G3" s="3">
        <f>G$2/$D9</f>
        <v>33.333333333333336</v>
      </c>
      <c r="H3" s="3">
        <f t="shared" ref="H3:L3" si="0">H$2/$D9</f>
        <v>23.333333333333332</v>
      </c>
      <c r="I3" s="3">
        <f t="shared" si="0"/>
        <v>9.1666666666666661</v>
      </c>
      <c r="J3" s="3">
        <f t="shared" si="0"/>
        <v>25</v>
      </c>
      <c r="K3" s="3">
        <f t="shared" si="0"/>
        <v>18.333333333333332</v>
      </c>
      <c r="L3" s="3">
        <f t="shared" si="0"/>
        <v>39.166666666666664</v>
      </c>
    </row>
    <row r="4" spans="3:13">
      <c r="F4" s="7" t="s">
        <v>7</v>
      </c>
      <c r="G4" s="3">
        <f>G$2/$D10</f>
        <v>4.4444444444444446</v>
      </c>
      <c r="H4" s="3">
        <f t="shared" ref="H4:L4" si="1">H$2/$D10</f>
        <v>3.1111111111111112</v>
      </c>
      <c r="I4" s="3">
        <f t="shared" si="1"/>
        <v>1.2222222222222223</v>
      </c>
      <c r="J4" s="3">
        <f t="shared" si="1"/>
        <v>3.3333333333333335</v>
      </c>
      <c r="K4" s="3">
        <f t="shared" si="1"/>
        <v>2.4444444444444446</v>
      </c>
      <c r="L4" s="3">
        <f t="shared" si="1"/>
        <v>5.2222222222222223</v>
      </c>
    </row>
    <row r="5" spans="3:13">
      <c r="F5" s="7" t="s">
        <v>8</v>
      </c>
      <c r="G5" s="3">
        <f>G$2/$D11</f>
        <v>7.4074074074074074</v>
      </c>
      <c r="H5" s="3">
        <f t="shared" ref="H5:L5" si="2">H$2/$D11</f>
        <v>5.1851851851851851</v>
      </c>
      <c r="I5" s="3">
        <f t="shared" si="2"/>
        <v>2.0370370370370372</v>
      </c>
      <c r="J5" s="3">
        <f t="shared" si="2"/>
        <v>5.5555555555555554</v>
      </c>
      <c r="K5" s="3">
        <f t="shared" si="2"/>
        <v>4.0740740740740744</v>
      </c>
      <c r="L5" s="3">
        <f t="shared" si="2"/>
        <v>8.7037037037037042</v>
      </c>
    </row>
    <row r="7" spans="3:13">
      <c r="G7">
        <f>4*G2</f>
        <v>16000</v>
      </c>
      <c r="H7">
        <f t="shared" ref="H7:L7" si="3">4*H2</f>
        <v>11200</v>
      </c>
      <c r="I7">
        <f t="shared" si="3"/>
        <v>4400</v>
      </c>
      <c r="J7">
        <f t="shared" si="3"/>
        <v>12000</v>
      </c>
      <c r="K7">
        <f t="shared" si="3"/>
        <v>8800</v>
      </c>
      <c r="L7">
        <f t="shared" si="3"/>
        <v>18800</v>
      </c>
    </row>
    <row r="8" spans="3:13">
      <c r="D8" s="4" t="s">
        <v>0</v>
      </c>
      <c r="E8" s="4" t="s">
        <v>4</v>
      </c>
      <c r="F8" s="7" t="s">
        <v>15</v>
      </c>
    </row>
    <row r="9" spans="3:13">
      <c r="C9" t="s">
        <v>1</v>
      </c>
      <c r="D9" s="4">
        <v>120</v>
      </c>
      <c r="E9" s="4">
        <f>100*4</f>
        <v>400</v>
      </c>
      <c r="F9" s="7">
        <f>E9/D9</f>
        <v>3.3333333333333335</v>
      </c>
    </row>
    <row r="10" spans="3:13">
      <c r="C10" t="s">
        <v>2</v>
      </c>
      <c r="D10" s="4">
        <v>900</v>
      </c>
      <c r="E10" s="4">
        <v>1000</v>
      </c>
      <c r="F10" s="7">
        <f t="shared" ref="F10:F11" si="4">E10/D10</f>
        <v>1.1111111111111112</v>
      </c>
    </row>
    <row r="11" spans="3:13">
      <c r="C11" t="s">
        <v>3</v>
      </c>
      <c r="D11" s="4">
        <v>540</v>
      </c>
      <c r="E11" s="4">
        <v>1000</v>
      </c>
      <c r="F11" s="7">
        <f t="shared" si="4"/>
        <v>1.8518518518518519</v>
      </c>
      <c r="G11" t="s">
        <v>21</v>
      </c>
      <c r="H11" t="s">
        <v>17</v>
      </c>
      <c r="I11" t="s">
        <v>22</v>
      </c>
      <c r="J11" t="s">
        <v>23</v>
      </c>
      <c r="K11" t="s">
        <v>24</v>
      </c>
      <c r="L11" t="s">
        <v>25</v>
      </c>
    </row>
    <row r="12" spans="3:13">
      <c r="E12" t="s">
        <v>18</v>
      </c>
      <c r="F12" s="7">
        <v>0</v>
      </c>
      <c r="G12" s="8">
        <v>11</v>
      </c>
      <c r="H12" s="8">
        <v>1</v>
      </c>
      <c r="I12" s="8">
        <v>0</v>
      </c>
      <c r="J12" s="8">
        <v>0</v>
      </c>
      <c r="K12" s="8">
        <v>0</v>
      </c>
      <c r="L12" s="8">
        <v>2</v>
      </c>
    </row>
    <row r="13" spans="3:13">
      <c r="E13" t="s">
        <v>19</v>
      </c>
      <c r="F13" s="7">
        <v>3</v>
      </c>
      <c r="G13" s="8">
        <v>3</v>
      </c>
      <c r="H13" s="8">
        <v>3</v>
      </c>
      <c r="I13" s="8">
        <v>2</v>
      </c>
      <c r="J13" s="8">
        <v>2</v>
      </c>
      <c r="K13" s="8">
        <v>2</v>
      </c>
      <c r="L13" s="8">
        <v>3</v>
      </c>
      <c r="M13" t="s">
        <v>27</v>
      </c>
    </row>
    <row r="14" spans="3:13">
      <c r="E14" t="s">
        <v>20</v>
      </c>
      <c r="F14" s="7">
        <v>0</v>
      </c>
      <c r="G14" s="8">
        <v>0</v>
      </c>
      <c r="H14" s="8">
        <v>0</v>
      </c>
      <c r="I14" s="8">
        <v>0</v>
      </c>
      <c r="J14" s="8">
        <v>1</v>
      </c>
      <c r="K14" s="8">
        <v>1</v>
      </c>
      <c r="L14" s="8">
        <v>3</v>
      </c>
    </row>
    <row r="15" spans="3:13">
      <c r="F15" s="7" t="s">
        <v>11</v>
      </c>
      <c r="G15">
        <f>G12*$D$9+G13*$D$10+G14*$D$11</f>
        <v>4020</v>
      </c>
      <c r="H15">
        <f t="shared" ref="H15:I15" si="5">H12*$D$9+H13*$D$10+H14*$D$11</f>
        <v>2820</v>
      </c>
      <c r="I15">
        <f t="shared" si="5"/>
        <v>1800</v>
      </c>
      <c r="J15">
        <f>J12*$D$9+J13*$D$10+J14*$D$11</f>
        <v>2340</v>
      </c>
      <c r="K15">
        <f t="shared" ref="K15:L15" si="6">K12*$D$9+K13*$D$10+K14*$D$11</f>
        <v>2340</v>
      </c>
      <c r="L15">
        <f t="shared" si="6"/>
        <v>4560</v>
      </c>
    </row>
    <row r="16" spans="3:13">
      <c r="F16" s="7" t="s">
        <v>12</v>
      </c>
      <c r="G16">
        <f>G15-G2</f>
        <v>20</v>
      </c>
      <c r="H16">
        <f>G16+H15-H2</f>
        <v>40</v>
      </c>
      <c r="I16">
        <f t="shared" ref="I16:L16" si="7">H16+I15-I2</f>
        <v>740</v>
      </c>
      <c r="J16">
        <f t="shared" si="7"/>
        <v>80</v>
      </c>
      <c r="K16">
        <f t="shared" si="7"/>
        <v>220</v>
      </c>
      <c r="L16">
        <f t="shared" si="7"/>
        <v>80</v>
      </c>
    </row>
    <row r="17" spans="4:13">
      <c r="F17" s="7" t="s">
        <v>13</v>
      </c>
      <c r="G17">
        <f>4*G16</f>
        <v>80</v>
      </c>
      <c r="H17">
        <f t="shared" ref="H17:L17" si="8">4*H16</f>
        <v>160</v>
      </c>
      <c r="I17">
        <f t="shared" si="8"/>
        <v>2960</v>
      </c>
      <c r="J17">
        <f t="shared" si="8"/>
        <v>320</v>
      </c>
      <c r="K17">
        <f t="shared" si="8"/>
        <v>880</v>
      </c>
      <c r="L17">
        <f t="shared" si="8"/>
        <v>320</v>
      </c>
    </row>
    <row r="18" spans="4:13">
      <c r="F18" s="7" t="s">
        <v>4</v>
      </c>
      <c r="G18">
        <f>$E$9*G12+$E$10*G13+$E$11*G14</f>
        <v>7400</v>
      </c>
      <c r="H18">
        <f t="shared" ref="H18:L18" si="9">$E$9*H12+$E$10*H13+$E$11*H14</f>
        <v>3400</v>
      </c>
      <c r="I18">
        <f t="shared" si="9"/>
        <v>2000</v>
      </c>
      <c r="J18">
        <f t="shared" si="9"/>
        <v>3000</v>
      </c>
      <c r="K18">
        <f t="shared" si="9"/>
        <v>3000</v>
      </c>
      <c r="L18">
        <f t="shared" si="9"/>
        <v>6800</v>
      </c>
    </row>
    <row r="19" spans="4:13">
      <c r="F19" s="7" t="s">
        <v>6</v>
      </c>
      <c r="G19">
        <f t="shared" ref="G19:L19" si="10">MAX(0,-G13-G14+F14+F13)*12000</f>
        <v>0</v>
      </c>
      <c r="H19">
        <f t="shared" si="10"/>
        <v>0</v>
      </c>
      <c r="I19">
        <f t="shared" si="10"/>
        <v>12000</v>
      </c>
      <c r="J19">
        <f t="shared" si="10"/>
        <v>0</v>
      </c>
      <c r="K19">
        <f t="shared" si="10"/>
        <v>0</v>
      </c>
      <c r="L19">
        <f t="shared" si="10"/>
        <v>0</v>
      </c>
    </row>
    <row r="21" spans="4:13">
      <c r="F21" s="7" t="s">
        <v>5</v>
      </c>
      <c r="G21" s="6">
        <f>SUM(G17:L19)</f>
        <v>42320</v>
      </c>
    </row>
    <row r="23" spans="4:13">
      <c r="D23" t="s">
        <v>9</v>
      </c>
      <c r="E23">
        <v>0</v>
      </c>
      <c r="F23" s="7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3</v>
      </c>
    </row>
    <row r="24" spans="4:13">
      <c r="D24" t="s">
        <v>10</v>
      </c>
      <c r="E24">
        <v>0</v>
      </c>
      <c r="F24" s="7">
        <v>0</v>
      </c>
      <c r="G24" s="5">
        <v>0</v>
      </c>
      <c r="H24" s="5">
        <v>0</v>
      </c>
      <c r="I24" s="5">
        <v>1</v>
      </c>
      <c r="J24" s="5">
        <v>0</v>
      </c>
      <c r="K24" s="5">
        <v>0</v>
      </c>
      <c r="L24" s="5">
        <v>0</v>
      </c>
      <c r="M24" t="s">
        <v>26</v>
      </c>
    </row>
    <row r="25" spans="4:13">
      <c r="D25" t="s">
        <v>14</v>
      </c>
      <c r="E25">
        <v>0</v>
      </c>
      <c r="F25" s="7">
        <v>0</v>
      </c>
      <c r="G25" s="5">
        <v>11</v>
      </c>
      <c r="H25" s="5">
        <v>1</v>
      </c>
      <c r="I25" s="5">
        <f t="shared" ref="H25:I25" si="11">I38</f>
        <v>0</v>
      </c>
      <c r="J25" s="5">
        <v>0</v>
      </c>
      <c r="K25" s="5">
        <v>0</v>
      </c>
      <c r="L25" s="5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ieu</dc:creator>
  <cp:lastModifiedBy>ieu</cp:lastModifiedBy>
  <dcterms:created xsi:type="dcterms:W3CDTF">2015-05-12T09:16:05Z</dcterms:created>
  <dcterms:modified xsi:type="dcterms:W3CDTF">2015-05-28T11:18:20Z</dcterms:modified>
</cp:coreProperties>
</file>